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10" windowHeight="985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externalReferences>
    <externalReference r:id="rId6"/>
  </externalReferences>
  <definedNames>
    <definedName name="видОО" localSheetId="1">'[1]справочники'!$B$1:$B$9</definedName>
    <definedName name="видОО">'справочники'!$B$1:$B$8</definedName>
    <definedName name="регион" localSheetId="1">'[1]справочники'!$A$1:$A$86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<sst xmlns="http://schemas.openxmlformats.org/spreadsheetml/2006/main" count="154" uniqueCount="142">
  <si>
    <t>a</t>
  </si>
  <si>
    <t>b</t>
  </si>
  <si>
    <t>c</t>
  </si>
  <si>
    <t>d</t>
  </si>
  <si>
    <t>e</t>
  </si>
  <si>
    <t>f</t>
  </si>
  <si>
    <t>g</t>
  </si>
  <si>
    <t>otzyv4_1</t>
  </si>
  <si>
    <t>kodProject_4</t>
  </si>
  <si>
    <t>KodSend_8348610</t>
  </si>
  <si>
    <t>mskarednova@mail.ru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</si>
  <si>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</si>
  <si>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</si>
  <si>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</si>
  <si>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</si>
  <si>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Онлайн-урок "Финансовые инструменты и стратегии инвестирования"</t>
  </si>
  <si>
    <t>Дата проведения онлайн урока</t>
  </si>
  <si>
    <t>06.10.2021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</si>
  <si>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</si>
  <si>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</si>
  <si>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</si>
  <si>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</si>
  <si>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</si>
  <si>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</si>
  <si>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</si>
  <si>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</si>
  <si>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</si>
  <si>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</si>
  <si>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</si>
  <si>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</si>
  <si>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</si>
  <si>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</si>
  <si>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</si>
  <si>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</si>
  <si>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</si>
  <si>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</si>
  <si>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</si>
  <si>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</si>
  <si>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</si>
  <si>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</si>
  <si>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</si>
  <si>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</si>
  <si>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</si>
  <si>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</si>
  <si>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</si>
  <si>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</si>
  <si>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</si>
  <si>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</si>
  <si>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</si>
  <si>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</si>
  <si>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</si>
  <si>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</si>
  <si>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</si>
  <si>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</si>
  <si>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</si>
  <si>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</si>
  <si>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</si>
  <si>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</si>
  <si>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</si>
  <si>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</si>
  <si>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</si>
  <si>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</si>
  <si>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</si>
  <si>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</si>
  <si>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</si>
  <si>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</si>
  <si>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</si>
  <si>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</si>
  <si>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</si>
  <si>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</si>
  <si>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</si>
  <si>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</si>
  <si>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</si>
  <si>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</si>
  <si>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</si>
  <si>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</si>
  <si>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</si>
  <si>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</si>
  <si>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</si>
  <si>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</si>
  <si>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</si>
  <si>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</si>
  <si>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</si>
  <si>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</si>
  <si>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</si>
  <si>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</si>
  <si>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</si>
  <si>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</si>
  <si>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</si>
  <si>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</si>
  <si>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</si>
  <si>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</si>
  <si>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</si>
  <si>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</si>
  <si>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</si>
  <si>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</si>
  <si>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</si>
  <si>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</si>
  <si>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</si>
  <si>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</si>
  <si>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</si>
  <si>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</si>
  <si>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</si>
  <si>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</si>
  <si>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</si>
  <si>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</si>
  <si>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</si>
  <si>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</si>
  <si>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</si>
  <si>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</si>
  <si>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</si>
  <si>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</si>
  <si>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</si>
  <si>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</si>
  <si>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</si>
  <si>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</si>
  <si>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</si>
  <si>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</si>
  <si>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</si>
  <si>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</si>
  <si>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</si>
  <si>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</si>
  <si>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</si>
  <si>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</si>
  <si>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</si>
  <si>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</si>
  <si>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</si>
  <si>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</si>
  <si>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</si>
  <si>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</si>
  <si>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</si>
  <si>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</si>
  <si>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</si>
  <si>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Скареднова Марина Валерьевна</t>
  </si>
  <si>
    <t>МОСДР-09/21</t>
  </si>
  <si>
    <t>да</t>
  </si>
  <si>
    <t>ГАПОУ ТО "Голышмановский агропедколледж"</t>
  </si>
  <si>
    <t>Прейс Галина Владимировна</t>
  </si>
  <si>
    <t>Голышмановский городской округ</t>
  </si>
  <si>
    <t xml:space="preserve">р.п. Голышманово </t>
  </si>
  <si>
    <t>Садовая, 1</t>
  </si>
  <si>
    <t>Спасибо за интересную тему!  Студенты узнали много нового об инструментах инвестирования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</si>
</sst>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2"/>
      <color indexed="10"/>
      <name val="Calibri"/>
      <family val="2"/>
    </font>
    <font>
      <sz val="10"/>
      <color indexed="8"/>
      <name val="Arial Cyr"/>
      <family val="0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2"/>
      <color rgb="FFFF0000"/>
      <name val="Calibri"/>
      <family val="2"/>
    </font>
    <font>
      <sz val="10"/>
      <color theme="1"/>
      <name val="Arial Cyr"/>
      <family val="0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28" fillId="0" borderId="0" xfId="53">
      <alignment/>
      <protection/>
    </xf>
    <xf numFmtId="0" fontId="0" fillId="0" borderId="0" xfId="52" applyProtection="1">
      <alignment/>
      <protection hidden="1"/>
    </xf>
    <xf numFmtId="0" fontId="28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45" fillId="0" borderId="0" xfId="0" applyFont="1" applyAlignment="1">
      <alignment/>
    </xf>
    <xf numFmtId="0" fontId="46" fillId="0" borderId="23" xfId="0" applyFont="1" applyBorder="1" applyAlignment="1" applyProtection="1">
      <alignment horizontal="center" vertical="top" wrapText="1"/>
      <protection hidden="1"/>
    </xf>
    <xf numFmtId="0" fontId="46" fillId="0" borderId="21" xfId="0" applyFont="1" applyBorder="1" applyAlignment="1" applyProtection="1">
      <alignment horizontal="center" vertical="top" wrapText="1"/>
      <protection hidden="1"/>
    </xf>
    <xf numFmtId="0" fontId="46" fillId="0" borderId="29" xfId="0" applyFont="1" applyBorder="1" applyAlignment="1" applyProtection="1">
      <alignment horizontal="center" vertical="top" wrapText="1"/>
      <protection hidden="1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47" fillId="35" borderId="14" xfId="0" applyFont="1" applyFill="1" applyBorder="1" applyAlignment="1" applyProtection="1">
      <alignment horizontal="left" vertical="center" wrapText="1"/>
      <protection hidden="1" locked="0"/>
    </xf>
    <xf numFmtId="0" fontId="0" fillId="33" borderId="30" xfId="0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31" xfId="0" applyFont="1" applyFill="1" applyBorder="1" applyAlignment="1" applyProtection="1">
      <alignment vertical="center" wrapText="1"/>
      <protection hidden="1"/>
    </xf>
    <xf numFmtId="0" fontId="2" fillId="35" borderId="32" xfId="0" applyFont="1" applyFill="1" applyBorder="1" applyAlignment="1" applyProtection="1">
      <alignment vertical="center" wrapText="1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3" xfId="0" applyFont="1" applyFill="1" applyBorder="1" applyAlignment="1" applyProtection="1">
      <alignment vertical="center" wrapText="1"/>
      <protection hidden="1"/>
    </xf>
    <xf numFmtId="0" fontId="48" fillId="0" borderId="34" xfId="0" applyFont="1" applyFill="1" applyBorder="1" applyAlignment="1" applyProtection="1">
      <alignment horizontal="left" vertical="center" wrapText="1"/>
      <protection hidden="1"/>
    </xf>
    <xf numFmtId="0" fontId="49" fillId="34" borderId="33" xfId="0" applyFont="1" applyFill="1" applyBorder="1" applyAlignment="1" applyProtection="1">
      <alignment horizontal="left" vertical="center" wrapText="1"/>
      <protection hidden="1"/>
    </xf>
    <xf numFmtId="0" fontId="49" fillId="34" borderId="34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5" xfId="0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 horizontal="left" vertical="top"/>
      <protection hidden="1"/>
    </xf>
    <xf numFmtId="0" fontId="45" fillId="0" borderId="0" xfId="0" applyFont="1" applyAlignment="1" applyProtection="1">
      <alignment horizontal="center" vertical="center"/>
      <protection hidden="1" locked="0"/>
    </xf>
    <xf numFmtId="0" fontId="45" fillId="0" borderId="0" xfId="0" applyFont="1" applyAlignment="1" applyProtection="1">
      <alignment/>
      <protection hidden="1" locked="0"/>
    </xf>
    <xf numFmtId="0" fontId="45" fillId="0" borderId="0" xfId="0" applyFont="1" applyAlignment="1" applyProtection="1">
      <alignment/>
      <protection locked="0"/>
    </xf>
    <xf numFmtId="0" fontId="29" fillId="0" borderId="0" xfId="53" applyFont="1">
      <alignment/>
      <protection/>
    </xf>
    <xf numFmtId="0" fontId="0" fillId="0" borderId="0" xfId="52" applyFont="1" applyProtection="1">
      <alignment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5" fillId="33" borderId="37" xfId="0" applyFont="1" applyFill="1" applyBorder="1" applyAlignment="1" applyProtection="1">
      <alignment horizontal="center" vertical="center"/>
      <protection hidden="1"/>
    </xf>
    <xf numFmtId="0" fontId="5" fillId="33" borderId="38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4" fillId="0" borderId="40" xfId="0" applyFont="1" applyBorder="1" applyAlignment="1" applyProtection="1">
      <alignment horizontal="center" vertical="top" wrapText="1"/>
      <protection hidden="1"/>
    </xf>
    <xf numFmtId="0" fontId="4" fillId="0" borderId="41" xfId="0" applyFont="1" applyBorder="1" applyAlignment="1" applyProtection="1">
      <alignment horizontal="center" vertical="top" wrapText="1"/>
      <protection hidden="1"/>
    </xf>
    <xf numFmtId="0" fontId="2" fillId="0" borderId="42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46" fillId="0" borderId="23" xfId="0" applyFont="1" applyBorder="1" applyAlignment="1" applyProtection="1">
      <alignment horizontal="center" vertical="top" wrapText="1"/>
      <protection hidden="1"/>
    </xf>
    <xf numFmtId="0" fontId="46" fillId="0" borderId="21" xfId="0" applyFont="1" applyBorder="1" applyAlignment="1" applyProtection="1">
      <alignment horizontal="center" vertical="top" wrapText="1"/>
      <protection hidden="1"/>
    </xf>
    <xf numFmtId="0" fontId="46" fillId="0" borderId="29" xfId="0" applyFont="1" applyBorder="1" applyAlignment="1" applyProtection="1">
      <alignment horizontal="center" vertical="top" wrapText="1"/>
      <protection hidden="1"/>
    </xf>
    <xf numFmtId="0" fontId="50" fillId="35" borderId="10" xfId="0" applyFont="1" applyFill="1" applyBorder="1" applyAlignment="1" applyProtection="1">
      <alignment horizontal="left" vertical="center" wrapText="1"/>
      <protection hidden="1"/>
    </xf>
    <xf numFmtId="0" fontId="50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tzy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зыв(отчет)"/>
      <sheetName val="текст"/>
      <sheetName val="справочники"/>
    </sheetNames>
    <sheetDataSet>
      <sheetData sheetId="2">
        <row r="1">
          <cell r="A1" t="str">
            <v>Алтайский край</v>
          </cell>
          <cell r="B1" t="str">
            <v>школа</v>
          </cell>
        </row>
        <row r="2">
          <cell r="A2" t="str">
            <v>Амурская область</v>
          </cell>
          <cell r="B2" t="str">
            <v>профессиональная образовательная организация ПОО (техникум, колледж)</v>
          </cell>
        </row>
        <row r="3">
          <cell r="A3" t="str">
            <v>Архангельская область</v>
          </cell>
          <cell r="B3" t="str">
            <v>учреждение для детей-сирот и детей без попеч. родит.</v>
          </cell>
        </row>
        <row r="4">
          <cell r="A4" t="str">
            <v>Астраханская область</v>
          </cell>
          <cell r="B4" t="str">
            <v>организация доп. образования</v>
          </cell>
        </row>
        <row r="5">
          <cell r="A5" t="str">
            <v>Белгородская область</v>
          </cell>
          <cell r="B5" t="str">
            <v>детский сад</v>
          </cell>
        </row>
        <row r="6">
          <cell r="A6" t="str">
            <v>Брянская область</v>
          </cell>
          <cell r="B6" t="str">
            <v>библиотека</v>
          </cell>
        </row>
        <row r="7">
          <cell r="A7" t="str">
            <v>Владимирская область</v>
          </cell>
          <cell r="B7" t="str">
            <v>центр социального обслуживания (помощи) населения</v>
          </cell>
        </row>
        <row r="8">
          <cell r="A8" t="str">
            <v>Волгоградская область</v>
          </cell>
          <cell r="B8" t="str">
            <v>иное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Москва</v>
          </cell>
        </row>
        <row r="12">
          <cell r="A12" t="str">
            <v>Санкт-Петербург</v>
          </cell>
        </row>
        <row r="13">
          <cell r="A13" t="str">
            <v>Севастополь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 - Кузбасс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Крым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 - 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Хабаровский край</v>
          </cell>
        </row>
        <row r="79">
          <cell r="A79" t="str">
            <v>Ханты-Мансийский автономный округ</v>
          </cell>
        </row>
        <row r="80">
          <cell r="A80" t="str">
            <v>Челябинская область</v>
          </cell>
        </row>
        <row r="81">
          <cell r="A81" t="str">
            <v>Чеченская Республика</v>
          </cell>
        </row>
        <row r="82">
          <cell r="A82" t="str">
            <v>Чувашская Республика</v>
          </cell>
        </row>
        <row r="83">
          <cell r="A83" t="str">
            <v>Чукотский автономный округ</v>
          </cell>
        </row>
        <row r="84">
          <cell r="A84" t="str">
            <v>Ямало-Ненецкий автономный округ</v>
          </cell>
        </row>
        <row r="85">
          <cell r="A85" t="str">
            <v>Ярославская область</v>
          </cell>
        </row>
        <row r="86">
          <cell r="A86" t="str">
            <v>Байконур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zoomScalePageLayoutView="0" workbookViewId="0" topLeftCell="B27">
      <selection activeCell="D32" sqref="D32"/>
    </sheetView>
  </sheetViews>
  <sheetFormatPr defaultColWidth="9.00390625" defaultRowHeight="12.75"/>
  <cols>
    <col min="1" max="1" width="7.125" style="26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7" ht="42" customHeight="1" hidden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</row>
    <row r="2" spans="1:47" s="26" customFormat="1" ht="17.25" customHeight="1" hidden="1" thickBot="1">
      <c r="A2" s="26">
        <v>1</v>
      </c>
      <c r="B2" s="47" t="s">
        <v>7</v>
      </c>
      <c r="C2" s="48" t="s">
        <v>8</v>
      </c>
      <c r="D2" s="48" t="s">
        <v>9</v>
      </c>
      <c r="E2" s="49" t="s">
        <v>10</v>
      </c>
      <c r="F2" s="49"/>
      <c r="G2" s="49"/>
      <c r="H2" s="49"/>
      <c r="I2" s="49"/>
      <c r="J2" s="49"/>
      <c r="AS2" s="45"/>
      <c r="AT2" s="50"/>
      <c r="AU2" s="50"/>
    </row>
    <row r="3" spans="1:47" ht="24" thickBot="1">
      <c r="A3" s="26">
        <v>2</v>
      </c>
      <c r="B3" s="52" t="s">
        <v>11</v>
      </c>
      <c r="C3" s="53"/>
      <c r="D3" s="54"/>
      <c r="AT3" s="20"/>
      <c r="AU3" s="19"/>
    </row>
    <row r="4" spans="1:47" ht="48.75" customHeight="1">
      <c r="A4" s="26">
        <v>3</v>
      </c>
      <c r="B4" s="55" t="s">
        <v>12</v>
      </c>
      <c r="C4" s="56"/>
      <c r="D4" s="57"/>
      <c r="AT4" s="19"/>
      <c r="AU4" s="19"/>
    </row>
    <row r="5" spans="1:47" ht="54" customHeight="1">
      <c r="A5" s="26">
        <v>4</v>
      </c>
      <c r="B5" s="60" t="s">
        <v>13</v>
      </c>
      <c r="C5" s="61"/>
      <c r="D5" s="62"/>
      <c r="AT5" s="19"/>
      <c r="AU5" s="19"/>
    </row>
    <row r="6" spans="1:47" ht="11.25" customHeight="1">
      <c r="A6" s="26">
        <v>5</v>
      </c>
      <c r="B6" s="27"/>
      <c r="C6" s="28"/>
      <c r="D6" s="29"/>
      <c r="AT6" s="19"/>
      <c r="AU6" s="19"/>
    </row>
    <row r="7" spans="1:46" ht="22.5" customHeight="1">
      <c r="A7" s="26">
        <v>6</v>
      </c>
      <c r="B7" s="63" t="s">
        <v>14</v>
      </c>
      <c r="C7" s="64"/>
      <c r="D7" s="31" t="s">
        <v>15</v>
      </c>
      <c r="AT7" s="21"/>
    </row>
    <row r="8" spans="1:4" ht="22.5" customHeight="1">
      <c r="A8" s="26">
        <v>7</v>
      </c>
      <c r="B8" s="63" t="s">
        <v>16</v>
      </c>
      <c r="C8" s="64"/>
      <c r="D8" s="31" t="s">
        <v>17</v>
      </c>
    </row>
    <row r="9" spans="1:4" ht="22.5" customHeight="1">
      <c r="A9" s="26">
        <v>8</v>
      </c>
      <c r="B9" s="63" t="s">
        <v>18</v>
      </c>
      <c r="C9" s="64"/>
      <c r="D9" s="31" t="s">
        <v>10</v>
      </c>
    </row>
    <row r="10" spans="1:47" ht="9" customHeight="1">
      <c r="A10" s="26">
        <v>9</v>
      </c>
      <c r="B10" s="58"/>
      <c r="C10" s="59"/>
      <c r="D10" s="40" t="s">
        <v>19</v>
      </c>
      <c r="AT10" s="19"/>
      <c r="AU10" s="19"/>
    </row>
    <row r="11" spans="1:47" ht="62.25" customHeight="1">
      <c r="A11" s="26">
        <v>10</v>
      </c>
      <c r="B11" s="36"/>
      <c r="C11" s="39" t="s">
        <v>20</v>
      </c>
      <c r="D11" s="44" t="s">
        <v>39</v>
      </c>
      <c r="AT11" s="19"/>
      <c r="AU11" s="21"/>
    </row>
    <row r="12" spans="1:46" ht="32.25" customHeight="1">
      <c r="A12" s="26">
        <v>11</v>
      </c>
      <c r="B12" s="37"/>
      <c r="C12" s="38" t="s">
        <v>21</v>
      </c>
      <c r="D12" s="41" t="s">
        <v>19</v>
      </c>
      <c r="AT12" s="20"/>
    </row>
    <row r="13" spans="1:46" ht="28.5" customHeight="1">
      <c r="A13" s="26">
        <v>12</v>
      </c>
      <c r="B13" s="9">
        <v>1</v>
      </c>
      <c r="C13" s="10" t="str">
        <f>IF(LOWER($D$11)="группа","ФИО учителя, который организовал участие класса/группы в онлайн-уроке",IF(LOWER($D$11)="индивидуально","ФИО слушателя, который самостоятельно подключился к онлайн-уроку (подключение по индивидуальной ссылке из письма)","Выберите значение ГРУППА или ИНДИВИДУАЛЬНО в зеленой ячейке!"))</f>
        <v>ФИО учителя, который организовал участие класса/группы в онлайн-уроке</v>
      </c>
      <c r="D13" s="13" t="s">
        <v>133</v>
      </c>
      <c r="AT13" s="21"/>
    </row>
    <row r="14" spans="1:46" ht="28.5" customHeight="1">
      <c r="A14" s="26">
        <v>13</v>
      </c>
      <c r="B14" s="3">
        <v>2</v>
      </c>
      <c r="C14" s="5" t="str">
        <f>IF(LOWER($D$11)="группа","Телефон учителя, который организовал участие в онлайн-уроке. Формат: 8(ХХХ) ХХХХ-ХХ-ХХ",IF(LOWER($D$11)="индивидуально","Не заполняется","Выберите значение ГРУППА или ИНДИВИДУАЛЬНО в зеленой ячейке!"))</f>
        <v>Телефон учителя, который организовал участие в онлайн-уроке. Формат: 8(ХХХ) ХХХХ-ХХ-ХХ</v>
      </c>
      <c r="D14" s="16">
        <v>89224786061</v>
      </c>
      <c r="AT14" s="21"/>
    </row>
    <row r="15" spans="1:4" ht="28.5" customHeight="1">
      <c r="A15" s="26">
        <v>14</v>
      </c>
      <c r="B15" s="3">
        <v>3</v>
      </c>
      <c r="C15" s="12" t="s">
        <v>22</v>
      </c>
      <c r="D15" s="43" t="s">
        <v>134</v>
      </c>
    </row>
    <row r="16" spans="1:4" ht="28.5" customHeight="1">
      <c r="A16" s="26">
        <v>15</v>
      </c>
      <c r="B16" s="3">
        <v>4</v>
      </c>
      <c r="C16" s="5" t="str">
        <f>IF(LOWER($D$11)="группа","Количество учеников, присутствовавших на онлайн- уроке.",IF(LOWER($D$11)="индивидуально","Не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 уроке.</v>
      </c>
      <c r="D16" s="7">
        <v>22</v>
      </c>
    </row>
    <row r="17" spans="1:4" ht="28.5" customHeight="1">
      <c r="A17" s="26">
        <v>16</v>
      </c>
      <c r="B17" s="3">
        <v>5</v>
      </c>
      <c r="C17" s="18" t="str">
        <f>IF(LOWER($D$11)="группа","Этот класс/группа принимал участие в онлайн-уроках в текущую сессию? (выбор из списка: да/ нет)",IF(LOWER($D$11)="индивидуально","Вы принимали участие в онлайн-уроках в текущую сессию (подключение по индивидуальной ссылке из письма)? (выбор из списка: да/ нет)","Выберите значение ГРУППА или ИНДИВИДУАЛЬНО в зеленой ячейке!"))</f>
        <v>Этот класс/группа принимал участие в онлайн-уроках в текущую сессию? (выбор из списка: да/ нет)</v>
      </c>
      <c r="D17" s="8" t="s">
        <v>135</v>
      </c>
    </row>
    <row r="18" spans="1:4" ht="16.5" customHeight="1">
      <c r="A18" s="26">
        <v>17</v>
      </c>
      <c r="B18" s="34" t="s">
        <v>23</v>
      </c>
      <c r="C18" s="35"/>
      <c r="D18" s="42" t="s">
        <v>19</v>
      </c>
    </row>
    <row r="19" spans="1:4" ht="16.5" customHeight="1">
      <c r="A19" s="26">
        <v>18</v>
      </c>
      <c r="B19" s="11"/>
      <c r="C19" s="14" t="s">
        <v>24</v>
      </c>
      <c r="D19" s="42" t="s">
        <v>19</v>
      </c>
    </row>
    <row r="20" spans="1:4" ht="26.25" customHeight="1">
      <c r="A20" s="26">
        <v>19</v>
      </c>
      <c r="B20" s="3">
        <v>6</v>
      </c>
      <c r="C20" s="5" t="s">
        <v>25</v>
      </c>
      <c r="D20" s="7" t="s">
        <v>136</v>
      </c>
    </row>
    <row r="21" spans="1:4" ht="26.25" customHeight="1">
      <c r="A21" s="26">
        <v>20</v>
      </c>
      <c r="B21" s="3">
        <v>7</v>
      </c>
      <c r="C21" s="5" t="s">
        <v>26</v>
      </c>
      <c r="D21" s="7" t="s">
        <v>41</v>
      </c>
    </row>
    <row r="22" spans="1:4" ht="26.25" customHeight="1">
      <c r="A22" s="26">
        <v>21</v>
      </c>
      <c r="B22" s="3">
        <v>8</v>
      </c>
      <c r="C22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2" s="7" t="s">
        <v>10</v>
      </c>
    </row>
    <row r="23" spans="1:4" ht="26.25" customHeight="1">
      <c r="A23" s="26">
        <v>22</v>
      </c>
      <c r="B23" s="3">
        <v>9</v>
      </c>
      <c r="C23" s="5" t="s">
        <v>27</v>
      </c>
      <c r="D23" s="7" t="s">
        <v>137</v>
      </c>
    </row>
    <row r="24" spans="1:4" ht="20.25" customHeight="1">
      <c r="A24" s="26">
        <v>23</v>
      </c>
      <c r="B24" s="17"/>
      <c r="C24" s="15" t="s">
        <v>28</v>
      </c>
      <c r="D24" s="42" t="s">
        <v>19</v>
      </c>
    </row>
    <row r="25" spans="1:4" ht="21" customHeight="1">
      <c r="A25" s="26">
        <v>24</v>
      </c>
      <c r="B25" s="9">
        <v>10</v>
      </c>
      <c r="C25" s="10" t="s">
        <v>29</v>
      </c>
      <c r="D25" s="13">
        <v>627300</v>
      </c>
    </row>
    <row r="26" spans="1:4" ht="21" customHeight="1">
      <c r="A26" s="26">
        <v>25</v>
      </c>
      <c r="B26" s="3">
        <v>11</v>
      </c>
      <c r="C26" s="5" t="s">
        <v>30</v>
      </c>
      <c r="D26" s="7" t="s">
        <v>121</v>
      </c>
    </row>
    <row r="27" spans="1:4" ht="21" customHeight="1">
      <c r="A27" s="26">
        <v>26</v>
      </c>
      <c r="B27" s="3">
        <v>12</v>
      </c>
      <c r="C27" s="5" t="s">
        <v>31</v>
      </c>
      <c r="D27" s="7" t="s">
        <v>138</v>
      </c>
    </row>
    <row r="28" spans="1:4" ht="21" customHeight="1">
      <c r="A28" s="26">
        <v>27</v>
      </c>
      <c r="B28" s="3">
        <v>13</v>
      </c>
      <c r="C28" s="5" t="s">
        <v>32</v>
      </c>
      <c r="D28" s="7" t="s">
        <v>139</v>
      </c>
    </row>
    <row r="29" spans="1:4" ht="21" customHeight="1">
      <c r="A29" s="26">
        <v>28</v>
      </c>
      <c r="B29" s="32">
        <v>14</v>
      </c>
      <c r="C29" s="12" t="s">
        <v>33</v>
      </c>
      <c r="D29" s="16" t="s">
        <v>140</v>
      </c>
    </row>
    <row r="30" spans="1:4" ht="30" customHeight="1">
      <c r="A30" s="26">
        <v>29</v>
      </c>
      <c r="B30" s="33" t="s">
        <v>34</v>
      </c>
      <c r="C30" s="30"/>
      <c r="D30" s="41" t="s">
        <v>19</v>
      </c>
    </row>
    <row r="31" spans="1:4" ht="68.25" customHeight="1">
      <c r="A31" s="26">
        <v>30</v>
      </c>
      <c r="B31" s="22">
        <v>15</v>
      </c>
      <c r="C31" s="23" t="s">
        <v>35</v>
      </c>
      <c r="D31" s="24">
        <v>5</v>
      </c>
    </row>
    <row r="32" spans="1:45" ht="72.75" customHeight="1" thickBot="1">
      <c r="A32" s="26">
        <v>31</v>
      </c>
      <c r="B32" s="4">
        <v>16</v>
      </c>
      <c r="C32" s="6" t="s">
        <v>36</v>
      </c>
      <c r="D32" s="25" t="s">
        <v>141</v>
      </c>
      <c r="AS32" s="2"/>
    </row>
    <row r="34" ht="24" customHeight="1"/>
    <row r="35" ht="41.25" customHeight="1"/>
    <row r="36" ht="41.25" customHeight="1"/>
    <row r="40" ht="30.75" customHeight="1"/>
    <row r="53" ht="24.75" customHeight="1"/>
    <row r="56" ht="28.5" customHeight="1"/>
  </sheetData>
  <sheetProtection password="DCDB" sheet="1" objects="1" scenarios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6:C17 C22 C31">
    <cfRule type="containsText" priority="1" dxfId="1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dataValidations count="10">
    <dataValidation allowBlank="1" showInputMessage="1" showErrorMessage="1" prompt="Данные попадают в сертификат" sqref="D20"/>
    <dataValidation type="whole" allowBlank="1" showInputMessage="1" showErrorMessage="1" prompt="Введите число от 1 до 50" error="Введите число от 1 до 50" sqref="D16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1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5 D7"/>
    <dataValidation type="list" allowBlank="1" showInputMessage="1" showErrorMessage="1" prompt="Выбор из списка" error="Выберите значение из списка" sqref="D17">
      <formula1>"да,нет"</formula1>
    </dataValidation>
    <dataValidation allowBlank="1" showInputMessage="1" showErrorMessage="1" error="Укажите адрес электронной почты в формате ХХХХ@ХХХХХ.ХХХХ" sqref="D22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6">
      <formula1>регион</formula1>
    </dataValidation>
    <dataValidation type="list" allowBlank="1" showInputMessage="1" showErrorMessage="1" sqref="D21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1" sqref="A11"/>
    </sheetView>
  </sheetViews>
  <sheetFormatPr defaultColWidth="9.00390625" defaultRowHeight="12.75"/>
  <sheetData>
    <row r="1" spans="1:2" ht="12.75">
      <c r="A1" s="45" t="s">
        <v>0</v>
      </c>
      <c r="B1" s="45" t="s">
        <v>1</v>
      </c>
    </row>
    <row r="2" spans="1:2" ht="12.75">
      <c r="A2" s="45">
        <v>0</v>
      </c>
      <c r="B2" s="46" t="str">
        <f>MID('отзыв(отчет)'!$D$32,(250*A2)+1,250)</f>
        <v>Спасибо за интересную тему!  Студенты узнали много нового об инструментах инвестирования</v>
      </c>
    </row>
    <row r="3" spans="1:2" ht="12.75">
      <c r="A3" s="45">
        <v>1</v>
      </c>
      <c r="B3" s="46">
        <f>MID('отзыв(отчет)'!$D$32,(250*A3)+1,250)</f>
      </c>
    </row>
    <row r="4" spans="1:2" ht="12.75">
      <c r="A4" s="45">
        <v>2</v>
      </c>
      <c r="B4" s="46">
        <f>MID('отзыв(отчет)'!$D$32,(250*A4)+1,250)</f>
      </c>
    </row>
    <row r="5" spans="1:2" ht="12.75">
      <c r="A5" s="45">
        <v>3</v>
      </c>
      <c r="B5" s="46">
        <f>MID('отзыв(отчет)'!$D$32,(250*A5)+1,250)</f>
      </c>
    </row>
    <row r="6" spans="1:2" ht="12.75">
      <c r="A6" s="45">
        <v>4</v>
      </c>
      <c r="B6" s="46">
        <f>MID('отзыв(отчет)'!$D$32,(250*A6)+1,250)</f>
      </c>
    </row>
    <row r="7" spans="1:2" ht="12.75">
      <c r="A7" s="45">
        <v>5</v>
      </c>
      <c r="B7" s="46">
        <f>MID('отзыв(отчет)'!$D$32,(250*A7)+1,250)</f>
      </c>
    </row>
    <row r="8" spans="1:2" ht="12.75">
      <c r="A8" s="45">
        <v>6</v>
      </c>
      <c r="B8" s="46">
        <f>MID('отзыв(отчет)'!$D$32,(250*A8)+1,250)</f>
      </c>
    </row>
    <row r="9" spans="1:2" ht="12.75">
      <c r="A9" s="45">
        <v>7</v>
      </c>
      <c r="B9" s="46">
        <f>MID('отзыв(отчет)'!$D$32,(250*A9)+1,250)</f>
      </c>
    </row>
    <row r="10" spans="1:2" ht="12.75">
      <c r="A10" s="45">
        <v>8</v>
      </c>
      <c r="B10" s="46">
        <f>MID('отзыв(отчет)'!$D$32,(250*A10)+1,250)</f>
      </c>
    </row>
    <row r="11" spans="1:2" ht="12.75">
      <c r="A11" s="45">
        <v>9</v>
      </c>
      <c r="B11" s="46">
        <f>MID('отзыв(отчет)'!$D$32,(250*A11)+1,250)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:B8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51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А</cp:lastModifiedBy>
  <cp:lastPrinted>2020-09-10T14:08:40Z</cp:lastPrinted>
  <dcterms:created xsi:type="dcterms:W3CDTF">2015-09-02T11:25:49Z</dcterms:created>
  <dcterms:modified xsi:type="dcterms:W3CDTF">2021-10-06T05:48:45Z</dcterms:modified>
  <cp:category/>
  <cp:version/>
  <cp:contentType/>
  <cp:contentStatus/>
</cp:coreProperties>
</file>